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100" windowWidth="16128" windowHeight="1189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<sst xmlns="http://schemas.openxmlformats.org/spreadsheetml/2006/main" count="33" uniqueCount="25">
  <si>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Asklepios Kliniken</t>
  </si>
  <si>
    <t>TV-Ärzte/VKA</t>
  </si>
  <si>
    <t>Vergleich der Ärzte-Entgelte bei unterschiedlichen Trägern in Hessen</t>
  </si>
  <si>
    <t>Diff.</t>
  </si>
  <si>
    <t>Diff. in v. H.</t>
  </si>
  <si>
    <t>Agaplesion Diakonie Hessen-Nassau</t>
  </si>
  <si>
    <t>Wicker</t>
  </si>
  <si>
    <t>AA</t>
  </si>
  <si>
    <t>1. Jahr</t>
  </si>
  <si>
    <t>2. Jahr</t>
  </si>
  <si>
    <t>3. Jahr</t>
  </si>
  <si>
    <t>4. Jahr</t>
  </si>
  <si>
    <t>5. Jahr</t>
  </si>
  <si>
    <t>6. Jahr</t>
  </si>
  <si>
    <t>FA</t>
  </si>
  <si>
    <t>7. Jahr</t>
  </si>
  <si>
    <t>9. Jahr</t>
  </si>
  <si>
    <t>10. Jahr</t>
  </si>
  <si>
    <t>11. Jahr</t>
  </si>
  <si>
    <t>OA</t>
  </si>
  <si>
    <t>*abgerundet</t>
  </si>
  <si>
    <t>seit 01.04.10     bis 31.12.10</t>
  </si>
  <si>
    <t>seit 01.06.09 bis 31.12.10</t>
  </si>
  <si>
    <t>seit 01.01.10 *abgerundet  Basis 40h</t>
  </si>
  <si>
    <t>Stand 1. Mai 2010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</si>
</sst>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[$-407]d/\ mmmm\ yyyy;@"/>
    <numFmt numFmtId="167" formatCode="#,##0.00\ _€"/>
    <numFmt numFmtId="168" formatCode="mmm\ yyyy"/>
    <numFmt numFmtId="169" formatCode="0.00\ %"/>
    <numFmt numFmtId="170" formatCode="00000"/>
    <numFmt numFmtId="171" formatCode="0.00\ \'%\'"/>
    <numFmt numFmtId="172" formatCode="0\ %"/>
    <numFmt numFmtId="173" formatCode="#,##0\ &quot;€&quot;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2" borderId="2" xfId="0" applyFont="1" applyFill="1" applyBorder="1" applyAlignment="1">
      <alignment horizontal="left" vertical="center" wrapText="1"/>
    </xf>
    <xf numFmtId="173" fontId="1" fillId="0" borderId="1" xfId="0" applyNumberFormat="1" applyFont="1" applyBorder="1" applyAlignment="1">
      <alignment horizontal="center" vertical="center"/>
    </xf>
    <xf numFmtId="173" fontId="1" fillId="0" borderId="3" xfId="0" applyNumberFormat="1" applyFont="1" applyBorder="1" applyAlignment="1">
      <alignment horizontal="center" vertical="center"/>
    </xf>
    <xf numFmtId="173" fontId="1" fillId="0" borderId="4" xfId="0" applyNumberFormat="1" applyFont="1" applyBorder="1" applyAlignment="1">
      <alignment horizontal="center" vertical="center"/>
    </xf>
    <xf numFmtId="169" fontId="1" fillId="0" borderId="4" xfId="0" applyNumberFormat="1" applyFont="1" applyBorder="1" applyAlignment="1">
      <alignment horizontal="center" vertical="center"/>
    </xf>
    <xf numFmtId="173" fontId="1" fillId="0" borderId="5" xfId="0" applyNumberFormat="1" applyFont="1" applyBorder="1" applyAlignment="1">
      <alignment horizontal="center" vertical="center"/>
    </xf>
    <xf numFmtId="169" fontId="1" fillId="0" borderId="5" xfId="0" applyNumberFormat="1" applyFont="1" applyBorder="1" applyAlignment="1">
      <alignment horizontal="center" vertical="center"/>
    </xf>
    <xf numFmtId="173" fontId="1" fillId="0" borderId="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69" fontId="1" fillId="0" borderId="12" xfId="0" applyNumberFormat="1" applyFont="1" applyBorder="1" applyAlignment="1">
      <alignment horizontal="center" vertical="center"/>
    </xf>
    <xf numFmtId="169" fontId="1" fillId="0" borderId="13" xfId="0" applyNumberFormat="1" applyFont="1" applyBorder="1" applyAlignment="1">
      <alignment horizontal="center" vertical="center"/>
    </xf>
    <xf numFmtId="169" fontId="1" fillId="0" borderId="14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2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H23" sqref="H23"/>
    </sheetView>
  </sheetViews>
  <sheetFormatPr defaultColWidth="11.421875" defaultRowHeight="12.75"/>
  <cols>
    <col min="1" max="1" width="3.28125" style="0" bestFit="1" customWidth="1"/>
    <col min="2" max="2" width="7.00390625" style="2" bestFit="1" customWidth="1"/>
    <col min="3" max="3" width="9.7109375" style="0" customWidth="1"/>
    <col min="4" max="4" width="9.8515625" style="0" bestFit="1" customWidth="1"/>
    <col min="5" max="5" width="5.7109375" style="0" customWidth="1"/>
    <col min="6" max="6" width="5.8515625" style="0" bestFit="1" customWidth="1"/>
    <col min="7" max="7" width="9.57421875" style="0" customWidth="1"/>
    <col min="8" max="8" width="5.7109375" style="0" customWidth="1"/>
    <col min="9" max="9" width="7.57421875" style="0" bestFit="1" customWidth="1"/>
    <col min="10" max="10" width="9.8515625" style="0" customWidth="1"/>
    <col min="11" max="11" width="5.7109375" style="0" customWidth="1"/>
    <col min="12" max="12" width="6.421875" style="0" bestFit="1" customWidth="1"/>
  </cols>
  <sheetData>
    <row r="1" spans="1:12" ht="14.2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5:9" ht="26.25" customHeight="1">
      <c r="E2" s="4"/>
      <c r="F2" s="4"/>
      <c r="H2" s="4"/>
      <c r="I2" s="4"/>
    </row>
    <row r="3" spans="1:12" ht="12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ht="12.75" thickBot="1"/>
    <row r="5" spans="1:12" ht="49.5" customHeight="1" thickBot="1">
      <c r="A5" s="24"/>
      <c r="B5" s="21"/>
      <c r="C5" s="13" t="s">
        <v>1</v>
      </c>
      <c r="D5" s="14" t="s">
        <v>0</v>
      </c>
      <c r="E5" s="14" t="s">
        <v>3</v>
      </c>
      <c r="F5" s="14" t="s">
        <v>4</v>
      </c>
      <c r="G5" s="14" t="s">
        <v>6</v>
      </c>
      <c r="H5" s="14" t="s">
        <v>3</v>
      </c>
      <c r="I5" s="14" t="s">
        <v>4</v>
      </c>
      <c r="J5" s="14" t="s">
        <v>5</v>
      </c>
      <c r="K5" s="14" t="s">
        <v>3</v>
      </c>
      <c r="L5" s="15" t="s">
        <v>4</v>
      </c>
    </row>
    <row r="6" spans="1:12" s="1" customFormat="1" ht="19.5" customHeight="1">
      <c r="A6" s="28" t="s">
        <v>7</v>
      </c>
      <c r="B6" s="22" t="s">
        <v>8</v>
      </c>
      <c r="C6" s="8">
        <v>3662</v>
      </c>
      <c r="D6" s="8">
        <v>3720</v>
      </c>
      <c r="E6" s="8">
        <f aca="true" t="shared" si="0" ref="E6:E19">SUM(D6-C6)</f>
        <v>58</v>
      </c>
      <c r="F6" s="9">
        <f aca="true" t="shared" si="1" ref="F6:F19">SUM(100/D6*E6/100)</f>
        <v>0.015591397849462365</v>
      </c>
      <c r="G6" s="8">
        <v>3735</v>
      </c>
      <c r="H6" s="8">
        <f aca="true" t="shared" si="2" ref="H6:H11">SUM(G6-$C6)</f>
        <v>73</v>
      </c>
      <c r="I6" s="9">
        <f aca="true" t="shared" si="3" ref="I6:I19">SUM(100/G6*H6/100)</f>
        <v>0.019544846050870146</v>
      </c>
      <c r="J6" s="8">
        <v>4019</v>
      </c>
      <c r="K6" s="8">
        <f aca="true" t="shared" si="4" ref="K6:K11">SUM(J6-$C6)</f>
        <v>357</v>
      </c>
      <c r="L6" s="18">
        <f aca="true" t="shared" si="5" ref="L6:L19">SUM(100/J6*K6/100)</f>
        <v>0.08882806668325455</v>
      </c>
    </row>
    <row r="7" spans="1:12" s="1" customFormat="1" ht="19.5" customHeight="1">
      <c r="A7" s="16"/>
      <c r="B7" s="5" t="s">
        <v>9</v>
      </c>
      <c r="C7" s="6">
        <v>3870</v>
      </c>
      <c r="D7" s="6">
        <v>3935</v>
      </c>
      <c r="E7" s="6">
        <f t="shared" si="0"/>
        <v>65</v>
      </c>
      <c r="F7" s="3">
        <f t="shared" si="1"/>
        <v>0.016518424396442185</v>
      </c>
      <c r="G7" s="6">
        <v>3947</v>
      </c>
      <c r="H7" s="6">
        <f t="shared" si="2"/>
        <v>77</v>
      </c>
      <c r="I7" s="3">
        <f t="shared" si="3"/>
        <v>0.01950848745882949</v>
      </c>
      <c r="J7" s="6">
        <v>4019</v>
      </c>
      <c r="K7" s="6">
        <f t="shared" si="4"/>
        <v>149</v>
      </c>
      <c r="L7" s="19">
        <f t="shared" si="5"/>
        <v>0.037073898979845726</v>
      </c>
    </row>
    <row r="8" spans="1:12" s="1" customFormat="1" ht="19.5" customHeight="1">
      <c r="A8" s="16"/>
      <c r="B8" s="5" t="s">
        <v>10</v>
      </c>
      <c r="C8" s="6">
        <v>4018</v>
      </c>
      <c r="D8" s="6">
        <v>4085</v>
      </c>
      <c r="E8" s="6">
        <f t="shared" si="0"/>
        <v>67</v>
      </c>
      <c r="F8" s="3">
        <f t="shared" si="1"/>
        <v>0.016401468788249697</v>
      </c>
      <c r="G8" s="6">
        <v>4098</v>
      </c>
      <c r="H8" s="6">
        <f t="shared" si="2"/>
        <v>80</v>
      </c>
      <c r="I8" s="3">
        <f t="shared" si="3"/>
        <v>0.019521717911176184</v>
      </c>
      <c r="J8" s="6">
        <v>4318</v>
      </c>
      <c r="K8" s="6">
        <f t="shared" si="4"/>
        <v>300</v>
      </c>
      <c r="L8" s="19">
        <f t="shared" si="5"/>
        <v>0.06947660954145438</v>
      </c>
    </row>
    <row r="9" spans="1:12" s="1" customFormat="1" ht="19.5" customHeight="1">
      <c r="A9" s="16"/>
      <c r="B9" s="5" t="s">
        <v>12</v>
      </c>
      <c r="C9" s="6">
        <v>4275</v>
      </c>
      <c r="D9" s="6">
        <v>4655</v>
      </c>
      <c r="E9" s="6">
        <f t="shared" si="0"/>
        <v>380</v>
      </c>
      <c r="F9" s="3">
        <f t="shared" si="1"/>
        <v>0.0816326530612245</v>
      </c>
      <c r="G9" s="7">
        <v>4673</v>
      </c>
      <c r="H9" s="6">
        <f t="shared" si="2"/>
        <v>398</v>
      </c>
      <c r="I9" s="3">
        <f t="shared" si="3"/>
        <v>0.08517012625722234</v>
      </c>
      <c r="J9" s="7">
        <v>4318</v>
      </c>
      <c r="K9" s="6">
        <f t="shared" si="4"/>
        <v>43</v>
      </c>
      <c r="L9" s="19">
        <f t="shared" si="5"/>
        <v>0.009958314034275127</v>
      </c>
    </row>
    <row r="10" spans="1:12" s="1" customFormat="1" ht="19.5" customHeight="1" thickBot="1">
      <c r="A10" s="17"/>
      <c r="B10" s="23" t="s">
        <v>13</v>
      </c>
      <c r="C10" s="10">
        <v>4582</v>
      </c>
      <c r="D10" s="10">
        <v>4655</v>
      </c>
      <c r="E10" s="10">
        <f t="shared" si="0"/>
        <v>73</v>
      </c>
      <c r="F10" s="11">
        <f t="shared" si="1"/>
        <v>0.015682062298603652</v>
      </c>
      <c r="G10" s="12">
        <v>4673</v>
      </c>
      <c r="H10" s="10">
        <f t="shared" si="2"/>
        <v>91</v>
      </c>
      <c r="I10" s="11">
        <f t="shared" si="3"/>
        <v>0.019473571581425205</v>
      </c>
      <c r="J10" s="12">
        <v>4616</v>
      </c>
      <c r="K10" s="10">
        <f t="shared" si="4"/>
        <v>34</v>
      </c>
      <c r="L10" s="20">
        <f t="shared" si="5"/>
        <v>0.007365684575389948</v>
      </c>
    </row>
    <row r="11" spans="1:12" ht="19.5" customHeight="1">
      <c r="A11" s="16" t="s">
        <v>14</v>
      </c>
      <c r="B11" s="22" t="s">
        <v>8</v>
      </c>
      <c r="C11" s="8">
        <v>4834</v>
      </c>
      <c r="D11" s="8">
        <v>4910</v>
      </c>
      <c r="E11" s="8">
        <f t="shared" si="0"/>
        <v>76</v>
      </c>
      <c r="F11" s="9">
        <f t="shared" si="1"/>
        <v>0.015478615071283097</v>
      </c>
      <c r="G11" s="8">
        <v>4930</v>
      </c>
      <c r="H11" s="8">
        <f t="shared" si="2"/>
        <v>96</v>
      </c>
      <c r="I11" s="9">
        <f t="shared" si="3"/>
        <v>0.01947261663286004</v>
      </c>
      <c r="J11" s="8">
        <v>5077</v>
      </c>
      <c r="K11" s="8">
        <f t="shared" si="4"/>
        <v>243</v>
      </c>
      <c r="L11" s="18">
        <f t="shared" si="5"/>
        <v>0.047862911168012605</v>
      </c>
    </row>
    <row r="12" spans="1:12" ht="19.5" customHeight="1">
      <c r="A12" s="16"/>
      <c r="B12" s="5" t="s">
        <v>11</v>
      </c>
      <c r="C12" s="6">
        <v>5239</v>
      </c>
      <c r="D12" s="6">
        <v>5325</v>
      </c>
      <c r="E12" s="6">
        <f t="shared" si="0"/>
        <v>86</v>
      </c>
      <c r="F12" s="3">
        <f t="shared" si="1"/>
        <v>0.016150234741784036</v>
      </c>
      <c r="G12" s="6">
        <v>5344</v>
      </c>
      <c r="H12" s="6">
        <f aca="true" t="shared" si="6" ref="H12:H19">SUM(G12-$C12)</f>
        <v>105</v>
      </c>
      <c r="I12" s="3">
        <f t="shared" si="3"/>
        <v>0.01964820359281437</v>
      </c>
      <c r="J12" s="6">
        <v>5437</v>
      </c>
      <c r="K12" s="6">
        <f aca="true" t="shared" si="7" ref="K12:K19">SUM(J12-$C12)</f>
        <v>198</v>
      </c>
      <c r="L12" s="19">
        <f t="shared" si="5"/>
        <v>0.03641714180614309</v>
      </c>
    </row>
    <row r="13" spans="1:12" ht="19.5" customHeight="1">
      <c r="A13" s="16"/>
      <c r="B13" s="5" t="s">
        <v>15</v>
      </c>
      <c r="C13" s="6">
        <v>5595</v>
      </c>
      <c r="D13" s="6">
        <v>5685</v>
      </c>
      <c r="E13" s="6">
        <f t="shared" si="0"/>
        <v>90</v>
      </c>
      <c r="F13" s="3">
        <f t="shared" si="1"/>
        <v>0.0158311345646438</v>
      </c>
      <c r="G13" s="6">
        <v>5707</v>
      </c>
      <c r="H13" s="6">
        <f t="shared" si="6"/>
        <v>112</v>
      </c>
      <c r="I13" s="3">
        <f t="shared" si="3"/>
        <v>0.01962502190292623</v>
      </c>
      <c r="J13" s="6">
        <v>5798</v>
      </c>
      <c r="K13" s="6">
        <f t="shared" si="7"/>
        <v>203</v>
      </c>
      <c r="L13" s="19">
        <f t="shared" si="5"/>
        <v>0.03501207312866506</v>
      </c>
    </row>
    <row r="14" spans="1:12" ht="19.5" customHeight="1">
      <c r="A14" s="16"/>
      <c r="B14" s="5" t="s">
        <v>16</v>
      </c>
      <c r="C14" s="6">
        <v>5802</v>
      </c>
      <c r="D14" s="6">
        <v>5895</v>
      </c>
      <c r="E14" s="6">
        <f t="shared" si="0"/>
        <v>93</v>
      </c>
      <c r="F14" s="3">
        <f t="shared" si="1"/>
        <v>0.015776081424936386</v>
      </c>
      <c r="G14" s="6">
        <v>5918</v>
      </c>
      <c r="H14" s="6">
        <f t="shared" si="6"/>
        <v>116</v>
      </c>
      <c r="I14" s="3">
        <f t="shared" si="3"/>
        <v>0.019601216627238932</v>
      </c>
      <c r="J14" s="6">
        <v>5798</v>
      </c>
      <c r="K14" s="6">
        <f t="shared" si="7"/>
        <v>-4</v>
      </c>
      <c r="L14" s="19">
        <f t="shared" si="5"/>
        <v>-0.0006898930665746809</v>
      </c>
    </row>
    <row r="15" spans="1:12" ht="19.5" customHeight="1">
      <c r="A15" s="16"/>
      <c r="B15" s="5" t="s">
        <v>17</v>
      </c>
      <c r="C15" s="6">
        <v>5802</v>
      </c>
      <c r="D15" s="6">
        <v>5895</v>
      </c>
      <c r="E15" s="6">
        <f t="shared" si="0"/>
        <v>93</v>
      </c>
      <c r="F15" s="3">
        <f t="shared" si="1"/>
        <v>0.015776081424936386</v>
      </c>
      <c r="G15" s="6">
        <v>5918</v>
      </c>
      <c r="H15" s="6">
        <f t="shared" si="6"/>
        <v>116</v>
      </c>
      <c r="I15" s="3">
        <f t="shared" si="3"/>
        <v>0.019601216627238932</v>
      </c>
      <c r="J15" s="6">
        <v>6270</v>
      </c>
      <c r="K15" s="6">
        <f t="shared" si="7"/>
        <v>468</v>
      </c>
      <c r="L15" s="19">
        <f t="shared" si="5"/>
        <v>0.07464114832535886</v>
      </c>
    </row>
    <row r="16" spans="1:12" ht="19.5" customHeight="1" thickBot="1">
      <c r="A16" s="17"/>
      <c r="B16" s="23" t="s">
        <v>18</v>
      </c>
      <c r="C16" s="10">
        <v>6005</v>
      </c>
      <c r="D16" s="10">
        <v>6100</v>
      </c>
      <c r="E16" s="10">
        <f t="shared" si="0"/>
        <v>95</v>
      </c>
      <c r="F16" s="11">
        <f t="shared" si="1"/>
        <v>0.015573770491803281</v>
      </c>
      <c r="G16" s="10">
        <v>6125</v>
      </c>
      <c r="H16" s="10">
        <f t="shared" si="6"/>
        <v>120</v>
      </c>
      <c r="I16" s="11">
        <f t="shared" si="3"/>
        <v>0.01959183673469388</v>
      </c>
      <c r="J16" s="10">
        <v>6270</v>
      </c>
      <c r="K16" s="10">
        <f t="shared" si="7"/>
        <v>265</v>
      </c>
      <c r="L16" s="20">
        <f t="shared" si="5"/>
        <v>0.042264752791068574</v>
      </c>
    </row>
    <row r="17" spans="1:12" ht="19.5" customHeight="1">
      <c r="A17" s="28" t="s">
        <v>19</v>
      </c>
      <c r="B17" s="22" t="s">
        <v>8</v>
      </c>
      <c r="C17" s="8">
        <v>6055</v>
      </c>
      <c r="D17" s="8">
        <v>6150</v>
      </c>
      <c r="E17" s="8">
        <f t="shared" si="0"/>
        <v>95</v>
      </c>
      <c r="F17" s="9">
        <f t="shared" si="1"/>
        <v>0.015447154471544718</v>
      </c>
      <c r="G17" s="8">
        <v>6176</v>
      </c>
      <c r="H17" s="8">
        <f t="shared" si="6"/>
        <v>121</v>
      </c>
      <c r="I17" s="9">
        <f t="shared" si="3"/>
        <v>0.0195919689119171</v>
      </c>
      <c r="J17" s="8">
        <v>6426</v>
      </c>
      <c r="K17" s="8">
        <f t="shared" si="7"/>
        <v>371</v>
      </c>
      <c r="L17" s="18">
        <f t="shared" si="5"/>
        <v>0.05773420479302832</v>
      </c>
    </row>
    <row r="18" spans="1:12" ht="19.5" customHeight="1">
      <c r="A18" s="16"/>
      <c r="B18" s="22" t="s">
        <v>11</v>
      </c>
      <c r="C18" s="8">
        <v>6410</v>
      </c>
      <c r="D18" s="8">
        <v>6515</v>
      </c>
      <c r="E18" s="8">
        <f t="shared" si="0"/>
        <v>105</v>
      </c>
      <c r="F18" s="9">
        <f t="shared" si="1"/>
        <v>0.016116653875671526</v>
      </c>
      <c r="G18" s="8">
        <v>6539</v>
      </c>
      <c r="H18" s="8">
        <f t="shared" si="6"/>
        <v>129</v>
      </c>
      <c r="I18" s="9">
        <f t="shared" si="3"/>
        <v>0.019727787123413366</v>
      </c>
      <c r="J18" s="8">
        <v>6634</v>
      </c>
      <c r="K18" s="8">
        <f t="shared" si="7"/>
        <v>224</v>
      </c>
      <c r="L18" s="18">
        <f t="shared" si="5"/>
        <v>0.03376545070847151</v>
      </c>
    </row>
    <row r="19" spans="1:12" ht="19.5" customHeight="1" thickBot="1">
      <c r="A19" s="17"/>
      <c r="B19" s="23" t="s">
        <v>15</v>
      </c>
      <c r="C19" s="10">
        <v>6410</v>
      </c>
      <c r="D19" s="10">
        <v>6840</v>
      </c>
      <c r="E19" s="10">
        <f t="shared" si="0"/>
        <v>430</v>
      </c>
      <c r="F19" s="11">
        <f t="shared" si="1"/>
        <v>0.06286549707602339</v>
      </c>
      <c r="G19" s="10">
        <v>6539</v>
      </c>
      <c r="H19" s="10">
        <f t="shared" si="6"/>
        <v>129</v>
      </c>
      <c r="I19" s="11">
        <f t="shared" si="3"/>
        <v>0.019727787123413366</v>
      </c>
      <c r="J19" s="10">
        <v>6634</v>
      </c>
      <c r="K19" s="10">
        <f t="shared" si="7"/>
        <v>224</v>
      </c>
      <c r="L19" s="20">
        <f t="shared" si="5"/>
        <v>0.03376545070847151</v>
      </c>
    </row>
    <row r="20" spans="2:10" s="25" customFormat="1" ht="36" customHeight="1">
      <c r="B20" s="26"/>
      <c r="C20" s="27" t="s">
        <v>20</v>
      </c>
      <c r="D20" s="27" t="s">
        <v>22</v>
      </c>
      <c r="G20" s="27" t="s">
        <v>23</v>
      </c>
      <c r="J20" s="27" t="s">
        <v>21</v>
      </c>
    </row>
  </sheetData>
  <mergeCells count="2">
    <mergeCell ref="A3:L3"/>
    <mergeCell ref="A1:L1"/>
  </mergeCells>
  <printOptions/>
  <pageMargins left="0.5905511811023623" right="0.2362204724409449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Marburger Bund Hessen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Marburger Bund Hessen</dc:creator>
  <cp:keywords/>
  <dc:description/>
  <cp:lastModifiedBy>Marburger Bund Hessen</cp:lastModifiedBy>
  <cp:lastPrinted>2010-05-28T08:39:25Z</cp:lastPrinted>
  <dcterms:created xsi:type="dcterms:W3CDTF">2010-05-19T09:14:46Z</dcterms:created>
  <dcterms:modified xsi:type="dcterms:W3CDTF">2010-05-28T08:48:32Z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